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ijana\Desktop\"/>
    </mc:Choice>
  </mc:AlternateContent>
  <xr:revisionPtr revIDLastSave="0" documentId="8_{C41A6E0E-6371-4F6B-821F-3026F62ACE8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troškovnik" sheetId="3" r:id="rId1"/>
    <sheet name="popis mjernih mjest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3" l="1"/>
  <c r="F15" i="3"/>
  <c r="F14" i="3"/>
  <c r="F13" i="3"/>
  <c r="F18" i="3" s="1"/>
  <c r="D17" i="3" l="1"/>
  <c r="F17" i="3" s="1"/>
  <c r="F19" i="3" s="1"/>
  <c r="F20" i="3" s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</calcChain>
</file>

<file path=xl/sharedStrings.xml><?xml version="1.0" encoding="utf-8"?>
<sst xmlns="http://schemas.openxmlformats.org/spreadsheetml/2006/main" count="343" uniqueCount="220">
  <si>
    <t>VT(kWh)</t>
  </si>
  <si>
    <t>NT(kWh)</t>
  </si>
  <si>
    <t>Crveni (NN)</t>
  </si>
  <si>
    <t>Bijeli (NN)</t>
  </si>
  <si>
    <t>Potrošnja</t>
  </si>
  <si>
    <t>cijena</t>
  </si>
  <si>
    <t>Iznos</t>
  </si>
  <si>
    <t>OIB:</t>
  </si>
  <si>
    <t xml:space="preserve">TROŠKOVNIK </t>
  </si>
  <si>
    <t>Elementi za izračun cijene godišnje potrošnje električne energije</t>
  </si>
  <si>
    <t>Tarifni model</t>
  </si>
  <si>
    <t>Ukupno (kWh)</t>
  </si>
  <si>
    <t>___________________________</t>
  </si>
  <si>
    <t>______________________________________</t>
  </si>
  <si>
    <t>____________________________</t>
  </si>
  <si>
    <t>(Potpis ovlaštene osobe)</t>
  </si>
  <si>
    <t>(Mjesto i datum)</t>
  </si>
  <si>
    <t>5=(3)*(4)</t>
  </si>
  <si>
    <t>Redni broj</t>
  </si>
  <si>
    <t>Ponuditelj:</t>
  </si>
  <si>
    <t>Naknada za poticanje proizvodnje iz obnovljivih izvora:</t>
  </si>
  <si>
    <t>KUPAC</t>
  </si>
  <si>
    <t>ADRESA:</t>
  </si>
  <si>
    <t>Naziv</t>
  </si>
  <si>
    <t>Šifra</t>
  </si>
  <si>
    <t>Adresa</t>
  </si>
  <si>
    <t>POPIS OBRAČUNSKIH MJERNIH MJESTA</t>
  </si>
  <si>
    <t>Red broj</t>
  </si>
  <si>
    <t>Plavi</t>
  </si>
  <si>
    <t>Bijeli</t>
  </si>
  <si>
    <t>Žuti</t>
  </si>
  <si>
    <t>Crveni</t>
  </si>
  <si>
    <t>GRAD PLOČE</t>
  </si>
  <si>
    <t>SPOMENIK HRVATSKIM BRANITELJIMA</t>
  </si>
  <si>
    <t>CRPNA STANICA KOMIN</t>
  </si>
  <si>
    <t>GRAD PLOČE-JEDINSTVENI UPRAVNI ODJEL</t>
  </si>
  <si>
    <t>JAVNA RASVJETA PLOČE TS NASELJE</t>
  </si>
  <si>
    <t>JAVNA RASVJETA GORNJI KOMIN</t>
  </si>
  <si>
    <t>JAVNA RASVJETA KOMIN II</t>
  </si>
  <si>
    <t>MJESNI ODBOR KOMIN</t>
  </si>
  <si>
    <t>JAVNA RASVJETA TS KOMIN I</t>
  </si>
  <si>
    <t>JAVNA RASVJETA TS BANJA</t>
  </si>
  <si>
    <t>JAVNA RASVJETA  TS ROGOTIN</t>
  </si>
  <si>
    <t>MJESNI ODBOR-DVORANA ZA GLAZBU ROGOTIN</t>
  </si>
  <si>
    <t>GRAD PLOČE-GRADSKO POGLAVARSTVO</t>
  </si>
  <si>
    <t>MJESNI ODBOR-TERETANA ROGOTIN</t>
  </si>
  <si>
    <t>MJESNI ODBOR ŠARIĆ STRUGA</t>
  </si>
  <si>
    <t>JAVNA RASVJETA TS STABLINA</t>
  </si>
  <si>
    <t>MJESNI ODBOR BAĆINA</t>
  </si>
  <si>
    <t>JAVNA RASVJETA TS P.BLATO</t>
  </si>
  <si>
    <t>MJESNI ODBOR PERAČKO BLATO</t>
  </si>
  <si>
    <t>JAVNA RASVJETA PLINA</t>
  </si>
  <si>
    <t>JAVNA RASVJETA ZMIJAREVIĆI</t>
  </si>
  <si>
    <t>JAVNA RASVJETA TS ERACI</t>
  </si>
  <si>
    <t>JAVNA RASVJETA TS PULJANI</t>
  </si>
  <si>
    <t>JAVNA RASVJETA SPILICE</t>
  </si>
  <si>
    <t>JAVNA RASVJETA PRIŠNICA II</t>
  </si>
  <si>
    <t>GRAD PLOČE-(RANIJE CRVENI KRIŽ)</t>
  </si>
  <si>
    <t>AMBULANTA KOMIN</t>
  </si>
  <si>
    <t>DOM KULTURE</t>
  </si>
  <si>
    <t>MJESNO GROBLJE KOMIN</t>
  </si>
  <si>
    <t>SKLONIŠTE</t>
  </si>
  <si>
    <t>JAVNA RASVJETA KATIĆI</t>
  </si>
  <si>
    <t>GRAD PLOČE-GRADSKO POGLAVARSTVO - RECIKLAŽNO DVORIŠTE</t>
  </si>
  <si>
    <t>GRAD PLOCE-GRADSKA UPRAVA -GRADSKA PLAŽA</t>
  </si>
  <si>
    <t>GRAD PLOČE / PRIKLJUČAK ZA MANIFESTACIJE</t>
  </si>
  <si>
    <t>GRAD PLOCE-GRADSKA UPRAVA - JAVNI WC</t>
  </si>
  <si>
    <t>JAVNA RASVJETA TS RADALJCI - DRUŽIJANIĆI</t>
  </si>
  <si>
    <t>JAVNA RASVJETA TS GNJEČI  STAŠEVICA GNJEČI</t>
  </si>
  <si>
    <t>JAVNA RASVJETA  TRG BANA JELAČIĆA PLOČE</t>
  </si>
  <si>
    <t>GRAD PLOčE      (RANIJE INTERšPED)</t>
  </si>
  <si>
    <t>JAVNA RASVJETA BAĆINA ZAVOD /GRAD PLOČE</t>
  </si>
  <si>
    <t>JAVNA RASVJETA TS SPUŽARAVICA STAŠEVICA</t>
  </si>
  <si>
    <t>JAVNA RASVJETA TS PLOČE 19 KRALJA PETRA SVAČIĆA BB PLOČE</t>
  </si>
  <si>
    <t>JAVNA RASVJETA-BAĆINA MALE BARE</t>
  </si>
  <si>
    <t>JAVNA RASVJETA BAĆINA-PLOČE ( ZAPADNI ULAZ U PLOČE )</t>
  </si>
  <si>
    <t>JAVNA RASVJET KRIŽNI PUT ROGOTIN-ŠUNJIĆI</t>
  </si>
  <si>
    <t>GRAD PLOČE-( VIŠENAMJENSKA DVORANA RANIJE OSNOVNA ŠKOLA )</t>
  </si>
  <si>
    <t>DOM ŠPORTOVA PLOČE -KORISNIK SVEUČILIŠTE DUBROVNIK</t>
  </si>
  <si>
    <t>GRAD PLOČE-PARK</t>
  </si>
  <si>
    <t>JAVNA RASVJETA TS BIRINA PLOČE (BIRINA 1)</t>
  </si>
  <si>
    <t>JAVNA RASVJETA STS ERAKOVA LUKA</t>
  </si>
  <si>
    <t>GRAD PLOČE - CRPNA POSTAJA KOMIN</t>
  </si>
  <si>
    <t>JAVNA RASVJETA - STAŠEVICA</t>
  </si>
  <si>
    <t>JAVNA RASVJETA TS PERAČKO BLATO / GRAD PLOCE-GRADSKA UPRAVA</t>
  </si>
  <si>
    <t>GRAD PLOCE-GRADSKA UPRAVA-JR NOVA PLAŽA</t>
  </si>
  <si>
    <t>GRAD PLOCE-GRADSKA UPRAVA - JAVNA RASVJETA ROGOTIN</t>
  </si>
  <si>
    <t>GRAD PLOCE-GRADSKA UPRAVA- NOVA PLAŽA</t>
  </si>
  <si>
    <t>GRAD PLOČE-GRADSKO POGLAVARSTVO-IGRALIŠTE STABLINA</t>
  </si>
  <si>
    <t>GRAD PLOČE -MRTVAČNICA</t>
  </si>
  <si>
    <t>JAVNA RSVJETA TS PROGRES S.RADIĆA PLOČE</t>
  </si>
  <si>
    <t>JAVNA RASVJETA TINA UJEVIĆA PLOČE</t>
  </si>
  <si>
    <t>JAVNA RASVJETA TS GRADSKI DOM PLOČE</t>
  </si>
  <si>
    <t>JAVNA RASVJETA TS PODZID PLOČE V.NAZORA</t>
  </si>
  <si>
    <t>SPORTSKI CENATR MOČVARA</t>
  </si>
  <si>
    <t>JAVNA RASVJETA TS  LAMELA PLOČE</t>
  </si>
  <si>
    <t>MJESNI ODBOR PLOčE</t>
  </si>
  <si>
    <t>JAVNA RASVJETA  TS TRŽNICA</t>
  </si>
  <si>
    <t>JAVNA RASVJETA TS BANKA PLOČE</t>
  </si>
  <si>
    <t>GRAD PLOČE (TKT br 23)</t>
  </si>
  <si>
    <t>JAVNA RASVJETA  TS KOMIN III</t>
  </si>
  <si>
    <t>JAVNA RASVJETA TS DONJI KOMIN</t>
  </si>
  <si>
    <t>JAVNA RASVJETA TS MODRO OKO,</t>
  </si>
  <si>
    <t>JAVNA RASVJETA TS ROGOTIN - CRKVA</t>
  </si>
  <si>
    <t>GRAD PLOČE-ROGOTIN-GEODETI</t>
  </si>
  <si>
    <t>JAVNA RASVJETA  TS ŠARIĆ STRUGA</t>
  </si>
  <si>
    <t>MJESNI ODBOR šARIć STRUGA</t>
  </si>
  <si>
    <t>GRAD PLOČE MJESNI ODBOR STABLINA</t>
  </si>
  <si>
    <t>JAVNA RASVJETA TS PORTINA</t>
  </si>
  <si>
    <t>JAVNA RASVJETA TS SLADINAC</t>
  </si>
  <si>
    <t>JAVNA RASVJETA TS OĆUŠA</t>
  </si>
  <si>
    <t>JAVNA RASVJETA TS ĆULUMI</t>
  </si>
  <si>
    <t>JAVNA RASVJETA RADOŠI</t>
  </si>
  <si>
    <t>MJESNI ODBOR SPLILICE</t>
  </si>
  <si>
    <t>JAVNA RASVJETA TS STAŠEVICA</t>
  </si>
  <si>
    <t>JAVNA RASVJETA TS PRIŠNICA</t>
  </si>
  <si>
    <t>JAVNA RASVJETA TS ČEVELJUŠA</t>
  </si>
  <si>
    <t>JAVNA RASVJETA TS ŠIPAK</t>
  </si>
  <si>
    <t>JAVNA RASVJETA TS BARBIRI</t>
  </si>
  <si>
    <t>JAVNA RASVJETA TS MOSTINA</t>
  </si>
  <si>
    <t>JAVNA RASVJETA TS CRPALA</t>
  </si>
  <si>
    <t>GRAD PLOČE-UPRAVNI ODJ.</t>
  </si>
  <si>
    <t>GRAD PLOčE-PRENOSNI ORMARIć</t>
  </si>
  <si>
    <t>OBALA DR.FRANJE TUĐMANA, 20340 PLOČE</t>
  </si>
  <si>
    <t>NERETVANSKIH GUSARA, 20340 PLOČE</t>
  </si>
  <si>
    <t>RADALJCI, 20340 PLOČE</t>
  </si>
  <si>
    <t>GNJEČI, 20345 STAŠEVICA</t>
  </si>
  <si>
    <t>TRG BANA JELAČIĆA BB, 20340 PLOČE</t>
  </si>
  <si>
    <t>TRG KRALJA TOMISLAVA 23, 20340 PLOČE</t>
  </si>
  <si>
    <t>TRG KRALJA TOMISLAVA BB, 20340 PLOČE</t>
  </si>
  <si>
    <t>ZAVOD, BAĆINA, 20340 PLOČE</t>
  </si>
  <si>
    <t>SPUZAREVICA, 20345 STAŠEVICA</t>
  </si>
  <si>
    <t>KRALJA PETRA SVAČIĆA BB, 20340 PLOČE</t>
  </si>
  <si>
    <t>BAĆINA-MALE BARE, 20340 PLOČE</t>
  </si>
  <si>
    <t>GRAČKA ULICA, 20340 PLOČE</t>
  </si>
  <si>
    <t>ŠUNJIĆI, 20343 ROGOTIN</t>
  </si>
  <si>
    <t>ANDRIJE MUSULINA, 20345 STAŠEVICA</t>
  </si>
  <si>
    <t>TINA UJEVIĆA 1, 20340 PLOČE</t>
  </si>
  <si>
    <t>KRALJA TOMISLAVA, 20340 PLOČE</t>
  </si>
  <si>
    <t>BIRINA, 20340 PLOČE</t>
  </si>
  <si>
    <t>ERAKOVA LUKA, 20340 PLOČE</t>
  </si>
  <si>
    <t>VRANJAK, 20340 PLOČE</t>
  </si>
  <si>
    <t>FRA A.K.MIOŠIĆA, 20340 PLOČE</t>
  </si>
  <si>
    <t>PUT II DALMATINSKE BRIGADE, 20345 STAŠEVICA</t>
  </si>
  <si>
    <t>MLINSKA 50, PERAČKO BLATO, 20340 PLOČE</t>
  </si>
  <si>
    <t>PLOČE, 20340 PLOČE</t>
  </si>
  <si>
    <t>PRIMORSKA, 20343 ROGOTIN</t>
  </si>
  <si>
    <t>STABLINSKA, STABLINA, 20340 PLOČE</t>
  </si>
  <si>
    <t>A.MUSULINA, 20345 STAŠEVICA</t>
  </si>
  <si>
    <t>S.RADIĆA, 20340 PLOČE</t>
  </si>
  <si>
    <t>ROGOTINSKA ULICA 7, 20340 PLOČE</t>
  </si>
  <si>
    <t>TINA UJEVIĆA, 20340 PLOČE</t>
  </si>
  <si>
    <t>VLADIMIRA NAZORA, 20340 PLOČE</t>
  </si>
  <si>
    <t>VLADIMIRA NAZORA BB, 20340 PLOČE</t>
  </si>
  <si>
    <t>TS LAMELA, 20340 PLOČE</t>
  </si>
  <si>
    <t>VLADIMIRA NAZORA 43, 20340 PLOČE</t>
  </si>
  <si>
    <t>TS BANKA, 20340 PLOČE</t>
  </si>
  <si>
    <t>PLINJANSKA 42, BANJA, 20340 PLOČE</t>
  </si>
  <si>
    <t>BANJA BB, 20340 PLOČE</t>
  </si>
  <si>
    <t>TS ROGOTIN 2, 20343 ROGOTIN</t>
  </si>
  <si>
    <t>TS ROGOTIN, 20343 ROGOTIN</t>
  </si>
  <si>
    <t>ANTE RONČEVIĆA 5, 20343 ROGOTIN</t>
  </si>
  <si>
    <t>ANTE RONČEVIĆA 14, 20343 ROGOTIN</t>
  </si>
  <si>
    <t>KOLODVORSKA 3, 20343 ROGOTIN</t>
  </si>
  <si>
    <t>ŠARIĆ STRUGA 9, 20343 ROGOTIN</t>
  </si>
  <si>
    <t>ŠARIĆ STRUGA, 20340 PLOČE</t>
  </si>
  <si>
    <t>ŠARIĆ STRUGA 53, 20343 ROGOTIN</t>
  </si>
  <si>
    <t>STABLINA, 20340 PLOČE</t>
  </si>
  <si>
    <t>BAĆINA-PUT PORTINA, BAĆINA, 20340 PLOČE</t>
  </si>
  <si>
    <t>TS PORTINA-BAĆINA, 20340 PLOČE</t>
  </si>
  <si>
    <t>SLADINAC, BAĆINA, 20340 PLOČE</t>
  </si>
  <si>
    <t>BAĆINA, 20340 PLOČE</t>
  </si>
  <si>
    <t>PERAČKO BLATO BB, 20340 PLOČE</t>
  </si>
  <si>
    <t>PLINA, 20340 PLOČE</t>
  </si>
  <si>
    <t>PLINA BB, PLINA JEZERO, 20340 PLOČE</t>
  </si>
  <si>
    <t>RADOŠI,JANJIĆI, ŠTRBIĆ, PLINA JEZERO, 20340 PLOČE</t>
  </si>
  <si>
    <t>KULA ZMIJAREVIĆI, PLINA JEZERO, 20340 PLOČE</t>
  </si>
  <si>
    <t>KARAMATIĆI, PLINA JEZERO, 20340 PLOČE</t>
  </si>
  <si>
    <t>PULJANI, PLINA JEZERO, 20340 PLOČE</t>
  </si>
  <si>
    <t>SPILICE, 20345 STAŠEVICA</t>
  </si>
  <si>
    <t>STAŠEVICA BB, 20345 STAŠEVICA</t>
  </si>
  <si>
    <t>PRISNICA BB, 20340 PLOČE</t>
  </si>
  <si>
    <t>ČEVELJUŠA, 20340 PLOČE</t>
  </si>
  <si>
    <t>ŠIPAK, BAĆINA, 20340 PLOČE</t>
  </si>
  <si>
    <t>BARBIRI, 20340 PLOČE</t>
  </si>
  <si>
    <t>MOSTINA, 20343 ROGOTIN</t>
  </si>
  <si>
    <t>ROGOTINSKA ULICA 5, 20340 PLOČE</t>
  </si>
  <si>
    <t>PUT STANICE 2, KOMIN, 20344 KOMIN (DALMA)</t>
  </si>
  <si>
    <t>S.S.KRANJČEVIĆA BB, 20340 PLOČE</t>
  </si>
  <si>
    <t>KOMIN BB, 20344 KOMIN (DALMA)</t>
  </si>
  <si>
    <t>TRG KRALJA TOMISLAVA 18, 20340 PLOČE</t>
  </si>
  <si>
    <t>TS PRIŠNICA, 20340 PLOČE</t>
  </si>
  <si>
    <t>VUKOVARSKA 8, 20340 PLOČE</t>
  </si>
  <si>
    <t>KATIĆI, BAĆINA, 20340 PLOČE</t>
  </si>
  <si>
    <t>NERETVANSKIH GUSARA 14, 20340 PLOČE</t>
  </si>
  <si>
    <t>DR.FRANJE TUĐMANA BB, 20340 PLOČE</t>
  </si>
  <si>
    <t>OBALA S.RADIĆA, KOMIN, 20344 KOMIN</t>
  </si>
  <si>
    <t>OBALA S.RADIĆA 151, KOMIN, 20344 KOMIN</t>
  </si>
  <si>
    <t>OBALA S.RADIĆA BB, KOMIN, 20344 KOMIN</t>
  </si>
  <si>
    <t>OBALA S.RADIĆA 10, KOMIN, 20344 KOMIN</t>
  </si>
  <si>
    <t>OBALA S.RADIĆA 103, KOMIN, 20344 KOMIN</t>
  </si>
  <si>
    <t>BANA JOSIPA JELAČIĆA BB, KOMIN, 20344 KOMIN</t>
  </si>
  <si>
    <t>PERAČKO BLATO, 20340 PLOČE</t>
  </si>
  <si>
    <t>(Ime i prezime ovlaštene osobe)</t>
  </si>
  <si>
    <t>GRAD PLOČE STARA ŠKOLA - POSJETITELJSKI CENTAR</t>
  </si>
  <si>
    <t>GRAD PLOCE-GRADSKA UPRAVA - PRIKLJUČAK ZA MANIFESTACIJE</t>
  </si>
  <si>
    <t>GRAD PLOČE - HANGAR</t>
  </si>
  <si>
    <t>GRAD PLOČE - KAMERA</t>
  </si>
  <si>
    <t>STJEPANA RADIĆA, 20340 PLOČE</t>
  </si>
  <si>
    <t>POLJICA 1, BAĆINA, 20 340 PLOČE</t>
  </si>
  <si>
    <t xml:space="preserve"> </t>
  </si>
  <si>
    <t>GRAD PLOČE BAĆINA</t>
  </si>
  <si>
    <t>GRAD PLOČE MILOSAVAC</t>
  </si>
  <si>
    <t>S.S.KRANJČEVIĆA 4, 20340 PLOČE</t>
  </si>
  <si>
    <t>Ukupno bez PDV(eura)</t>
  </si>
  <si>
    <t>Ukupno  PDV(eura)</t>
  </si>
  <si>
    <t>Ukupno  s PDV(eura)</t>
  </si>
  <si>
    <t>DJEČJI VRTIĆ PLOČE</t>
  </si>
  <si>
    <t>TRG BANA JOSIPA JELAČIĆA 10, 20 340 PLOČE</t>
  </si>
  <si>
    <t>91522253020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</si>
</sst>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3" fontId="1" fillId="0" borderId="1" xfId="0" applyNumberFormat="1" applyFont="1" applyBorder="1"/>
    <xf numFmtId="4" fontId="1" fillId="0" borderId="4" xfId="0" applyNumberFormat="1" applyFont="1" applyBorder="1"/>
    <xf numFmtId="0" fontId="1" fillId="0" borderId="0" xfId="0" applyFont="1" applyAlignment="1">
      <alignment horizontal="right"/>
    </xf>
    <xf numFmtId="4" fontId="1" fillId="0" borderId="10" xfId="0" applyNumberFormat="1" applyFont="1" applyBorder="1"/>
    <xf numFmtId="0" fontId="1" fillId="0" borderId="11" xfId="0" applyFont="1" applyBorder="1" applyAlignment="1">
      <alignment horizontal="center" wrapText="1"/>
    </xf>
    <xf numFmtId="0" fontId="0" fillId="2" borderId="0" xfId="0" applyFill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3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4" xfId="0" applyNumberFormat="1" applyFont="1" applyBorder="1"/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7"/>
  <sheetViews>
    <sheetView tabSelected="1" workbookViewId="0">
      <selection activeCell="J30" sqref="J30"/>
    </sheetView>
  </sheetViews>
  <sheetFormatPr defaultRowHeight="15" x14ac:dyDescent="0.25"/>
  <cols>
    <col min="1" max="1" width="10" customWidth="1"/>
    <col min="2" max="2" width="21.140625" customWidth="1"/>
    <col min="3" max="3" width="11.42578125" customWidth="1"/>
    <col min="4" max="4" width="12.42578125" customWidth="1"/>
    <col min="5" max="5" width="9.42578125" customWidth="1"/>
    <col min="6" max="6" width="16.42578125" customWidth="1"/>
  </cols>
  <sheetData>
    <row r="2" spans="1:6" x14ac:dyDescent="0.25">
      <c r="A2" s="2" t="s">
        <v>21</v>
      </c>
      <c r="B2" s="42" t="s">
        <v>217</v>
      </c>
      <c r="C2" s="43"/>
    </row>
    <row r="3" spans="1:6" x14ac:dyDescent="0.25">
      <c r="A3" s="2" t="s">
        <v>22</v>
      </c>
      <c r="B3" s="42" t="s">
        <v>218</v>
      </c>
      <c r="C3" s="43"/>
      <c r="D3" s="43"/>
    </row>
    <row r="4" spans="1:6" x14ac:dyDescent="0.25">
      <c r="A4" s="2" t="s">
        <v>7</v>
      </c>
      <c r="B4" s="3" t="s">
        <v>219</v>
      </c>
    </row>
    <row r="5" spans="1:6" x14ac:dyDescent="0.25">
      <c r="B5" s="1"/>
    </row>
    <row r="6" spans="1:6" ht="15.75" x14ac:dyDescent="0.25">
      <c r="A6" s="48" t="s">
        <v>8</v>
      </c>
      <c r="B6" s="48"/>
      <c r="C6" s="48"/>
      <c r="D6" s="48"/>
      <c r="E6" s="48"/>
      <c r="F6" s="48"/>
    </row>
    <row r="7" spans="1:6" x14ac:dyDescent="0.25">
      <c r="A7" s="49" t="s">
        <v>9</v>
      </c>
      <c r="B7" s="49"/>
      <c r="C7" s="49"/>
      <c r="D7" s="49"/>
      <c r="E7" s="49"/>
      <c r="F7" s="49"/>
    </row>
    <row r="8" spans="1:6" x14ac:dyDescent="0.25">
      <c r="A8" s="5"/>
      <c r="B8" s="5"/>
      <c r="C8" s="5"/>
      <c r="D8" s="5"/>
      <c r="E8" s="5"/>
      <c r="F8" s="5"/>
    </row>
    <row r="9" spans="1:6" x14ac:dyDescent="0.25">
      <c r="A9" s="4" t="s">
        <v>19</v>
      </c>
      <c r="B9" s="53" t="s">
        <v>210</v>
      </c>
      <c r="C9" s="53"/>
      <c r="D9" s="5"/>
      <c r="E9" s="5"/>
      <c r="F9" s="5"/>
    </row>
    <row r="10" spans="1:6" ht="15.75" thickBot="1" x14ac:dyDescent="0.3"/>
    <row r="11" spans="1:6" ht="30" x14ac:dyDescent="0.25">
      <c r="A11" s="9" t="s">
        <v>18</v>
      </c>
      <c r="B11" s="17" t="s">
        <v>10</v>
      </c>
      <c r="C11" s="50" t="s">
        <v>4</v>
      </c>
      <c r="D11" s="50"/>
      <c r="E11" s="10" t="s">
        <v>5</v>
      </c>
      <c r="F11" s="11" t="s">
        <v>6</v>
      </c>
    </row>
    <row r="12" spans="1:6" x14ac:dyDescent="0.25">
      <c r="A12" s="31">
        <v>1</v>
      </c>
      <c r="B12" s="8">
        <v>2</v>
      </c>
      <c r="C12" s="44">
        <v>3</v>
      </c>
      <c r="D12" s="45"/>
      <c r="E12" s="7">
        <v>4</v>
      </c>
      <c r="F12" s="6" t="s">
        <v>17</v>
      </c>
    </row>
    <row r="13" spans="1:6" x14ac:dyDescent="0.25">
      <c r="A13" s="51">
        <v>1</v>
      </c>
      <c r="B13" s="52" t="s">
        <v>2</v>
      </c>
      <c r="C13" s="12" t="s">
        <v>0</v>
      </c>
      <c r="D13" s="13">
        <v>64720</v>
      </c>
      <c r="E13" s="39"/>
      <c r="F13" s="14">
        <f t="shared" ref="F13:F17" si="0">D13*E13</f>
        <v>0</v>
      </c>
    </row>
    <row r="14" spans="1:6" x14ac:dyDescent="0.25">
      <c r="A14" s="51"/>
      <c r="B14" s="52"/>
      <c r="C14" s="12" t="s">
        <v>1</v>
      </c>
      <c r="D14" s="13">
        <v>29232</v>
      </c>
      <c r="E14" s="39"/>
      <c r="F14" s="14">
        <f t="shared" si="0"/>
        <v>0</v>
      </c>
    </row>
    <row r="15" spans="1:6" x14ac:dyDescent="0.25">
      <c r="A15" s="51">
        <v>2</v>
      </c>
      <c r="B15" s="52" t="s">
        <v>3</v>
      </c>
      <c r="C15" s="12" t="s">
        <v>0</v>
      </c>
      <c r="D15" s="13">
        <v>5111</v>
      </c>
      <c r="E15" s="39"/>
      <c r="F15" s="14">
        <f t="shared" si="0"/>
        <v>0</v>
      </c>
    </row>
    <row r="16" spans="1:6" x14ac:dyDescent="0.25">
      <c r="A16" s="51"/>
      <c r="B16" s="52"/>
      <c r="C16" s="12" t="s">
        <v>1</v>
      </c>
      <c r="D16" s="13">
        <v>1165</v>
      </c>
      <c r="E16" s="39"/>
      <c r="F16" s="14">
        <f t="shared" si="0"/>
        <v>0</v>
      </c>
    </row>
    <row r="17" spans="1:6" ht="34.5" customHeight="1" x14ac:dyDescent="0.25">
      <c r="A17" s="54" t="s">
        <v>20</v>
      </c>
      <c r="B17" s="55"/>
      <c r="C17" s="32" t="s">
        <v>11</v>
      </c>
      <c r="D17" s="27">
        <f>SUM(D13:D16)</f>
        <v>100228</v>
      </c>
      <c r="E17" s="40"/>
      <c r="F17" s="14">
        <f t="shared" si="0"/>
        <v>0</v>
      </c>
    </row>
    <row r="18" spans="1:6" x14ac:dyDescent="0.25">
      <c r="A18" s="56" t="s">
        <v>214</v>
      </c>
      <c r="B18" s="57"/>
      <c r="C18" s="57"/>
      <c r="D18" s="57"/>
      <c r="E18" s="57"/>
      <c r="F18" s="14">
        <f>F13+F14+F15+F16+F17</f>
        <v>0</v>
      </c>
    </row>
    <row r="19" spans="1:6" ht="15.75" thickBot="1" x14ac:dyDescent="0.3">
      <c r="A19" s="58" t="s">
        <v>215</v>
      </c>
      <c r="B19" s="59"/>
      <c r="C19" s="59"/>
      <c r="D19" s="59"/>
      <c r="E19" s="59"/>
      <c r="F19" s="16">
        <f>F18*13/100</f>
        <v>0</v>
      </c>
    </row>
    <row r="20" spans="1:6" ht="15.75" thickBot="1" x14ac:dyDescent="0.3">
      <c r="A20" s="46" t="s">
        <v>216</v>
      </c>
      <c r="B20" s="47"/>
      <c r="C20" s="47"/>
      <c r="D20" s="47"/>
      <c r="E20" s="47"/>
      <c r="F20" s="33">
        <f>F18+F19</f>
        <v>0</v>
      </c>
    </row>
    <row r="21" spans="1:6" x14ac:dyDescent="0.25">
      <c r="A21" s="2"/>
      <c r="B21" s="2"/>
      <c r="C21" s="2"/>
      <c r="D21" s="2"/>
      <c r="E21" s="2"/>
      <c r="F21" s="15"/>
    </row>
    <row r="23" spans="1:6" x14ac:dyDescent="0.25">
      <c r="A23" t="s">
        <v>12</v>
      </c>
      <c r="D23" t="s">
        <v>13</v>
      </c>
    </row>
    <row r="24" spans="1:6" x14ac:dyDescent="0.25">
      <c r="A24" s="41" t="s">
        <v>16</v>
      </c>
      <c r="B24" s="41"/>
      <c r="C24" s="41"/>
      <c r="D24" s="41" t="s">
        <v>203</v>
      </c>
      <c r="E24" s="41"/>
      <c r="F24" s="41"/>
    </row>
    <row r="26" spans="1:6" x14ac:dyDescent="0.25">
      <c r="D26" t="s">
        <v>14</v>
      </c>
    </row>
    <row r="27" spans="1:6" x14ac:dyDescent="0.25">
      <c r="D27" s="41" t="s">
        <v>15</v>
      </c>
      <c r="E27" s="41"/>
      <c r="F27" s="41"/>
    </row>
  </sheetData>
  <mergeCells count="18">
    <mergeCell ref="A18:E18"/>
    <mergeCell ref="A19:E19"/>
    <mergeCell ref="A24:C24"/>
    <mergeCell ref="D24:F24"/>
    <mergeCell ref="D27:F27"/>
    <mergeCell ref="B2:C2"/>
    <mergeCell ref="C12:D12"/>
    <mergeCell ref="A20:E20"/>
    <mergeCell ref="A6:F6"/>
    <mergeCell ref="A7:F7"/>
    <mergeCell ref="C11:D11"/>
    <mergeCell ref="A13:A14"/>
    <mergeCell ref="B13:B14"/>
    <mergeCell ref="A15:A16"/>
    <mergeCell ref="B15:B16"/>
    <mergeCell ref="B3:D3"/>
    <mergeCell ref="B9:C9"/>
    <mergeCell ref="A17:B1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4"/>
  <sheetViews>
    <sheetView topLeftCell="A70" workbookViewId="0">
      <selection activeCell="A103" sqref="A103:A104"/>
    </sheetView>
  </sheetViews>
  <sheetFormatPr defaultRowHeight="15" x14ac:dyDescent="0.25"/>
  <cols>
    <col min="1" max="1" width="9.140625" style="22"/>
    <col min="2" max="2" width="53.42578125" style="26" customWidth="1"/>
    <col min="3" max="3" width="12.28515625" customWidth="1"/>
    <col min="4" max="4" width="44.28515625" customWidth="1"/>
    <col min="5" max="5" width="8.7109375" style="19" customWidth="1"/>
    <col min="12" max="12" width="16" customWidth="1"/>
  </cols>
  <sheetData>
    <row r="1" spans="1:5" x14ac:dyDescent="0.25">
      <c r="B1" s="60" t="s">
        <v>26</v>
      </c>
      <c r="C1" s="60"/>
      <c r="D1" s="60"/>
      <c r="E1" s="60"/>
    </row>
    <row r="2" spans="1:5" x14ac:dyDescent="0.25">
      <c r="B2" s="24"/>
      <c r="C2" s="20"/>
      <c r="D2" s="20"/>
      <c r="E2" s="21"/>
    </row>
    <row r="3" spans="1:5" s="18" customFormat="1" ht="21.75" customHeight="1" x14ac:dyDescent="0.25">
      <c r="A3" s="36" t="s">
        <v>27</v>
      </c>
      <c r="B3" s="37" t="s">
        <v>23</v>
      </c>
      <c r="C3" s="37" t="s">
        <v>24</v>
      </c>
      <c r="D3" s="37" t="s">
        <v>25</v>
      </c>
      <c r="E3" s="38" t="s">
        <v>10</v>
      </c>
    </row>
    <row r="4" spans="1:5" x14ac:dyDescent="0.25">
      <c r="A4" s="30">
        <v>1</v>
      </c>
      <c r="B4" s="25" t="s">
        <v>65</v>
      </c>
      <c r="C4" s="23">
        <v>1302004410</v>
      </c>
      <c r="D4" s="23" t="s">
        <v>123</v>
      </c>
      <c r="E4" s="23" t="s">
        <v>31</v>
      </c>
    </row>
    <row r="5" spans="1:5" x14ac:dyDescent="0.25">
      <c r="A5" s="30">
        <f>A4+1</f>
        <v>2</v>
      </c>
      <c r="B5" s="25" t="s">
        <v>66</v>
      </c>
      <c r="C5" s="23">
        <v>1302192691</v>
      </c>
      <c r="D5" s="23" t="s">
        <v>124</v>
      </c>
      <c r="E5" s="23" t="s">
        <v>29</v>
      </c>
    </row>
    <row r="6" spans="1:5" x14ac:dyDescent="0.25">
      <c r="A6" s="30">
        <f t="shared" ref="A6:A69" si="0">A5+1</f>
        <v>3</v>
      </c>
      <c r="B6" s="25" t="s">
        <v>67</v>
      </c>
      <c r="C6" s="23">
        <v>1302443686</v>
      </c>
      <c r="D6" s="23" t="s">
        <v>125</v>
      </c>
      <c r="E6" s="23" t="s">
        <v>30</v>
      </c>
    </row>
    <row r="7" spans="1:5" x14ac:dyDescent="0.25">
      <c r="A7" s="30">
        <f t="shared" si="0"/>
        <v>4</v>
      </c>
      <c r="B7" s="25" t="s">
        <v>68</v>
      </c>
      <c r="C7" s="23">
        <v>1302443821</v>
      </c>
      <c r="D7" s="23" t="s">
        <v>126</v>
      </c>
      <c r="E7" s="23" t="s">
        <v>30</v>
      </c>
    </row>
    <row r="8" spans="1:5" x14ac:dyDescent="0.25">
      <c r="A8" s="30">
        <f t="shared" si="0"/>
        <v>5</v>
      </c>
      <c r="B8" s="25" t="s">
        <v>69</v>
      </c>
      <c r="C8" s="23">
        <v>1302451778</v>
      </c>
      <c r="D8" s="23" t="s">
        <v>127</v>
      </c>
      <c r="E8" s="23" t="s">
        <v>30</v>
      </c>
    </row>
    <row r="9" spans="1:5" x14ac:dyDescent="0.25">
      <c r="A9" s="30">
        <f t="shared" si="0"/>
        <v>6</v>
      </c>
      <c r="B9" s="25" t="s">
        <v>70</v>
      </c>
      <c r="C9" s="23">
        <v>1302602938</v>
      </c>
      <c r="D9" s="23" t="s">
        <v>128</v>
      </c>
      <c r="E9" s="23" t="s">
        <v>31</v>
      </c>
    </row>
    <row r="10" spans="1:5" x14ac:dyDescent="0.25">
      <c r="A10" s="30">
        <f t="shared" si="0"/>
        <v>7</v>
      </c>
      <c r="B10" s="25" t="s">
        <v>33</v>
      </c>
      <c r="C10" s="23">
        <v>1302630826</v>
      </c>
      <c r="D10" s="23" t="s">
        <v>129</v>
      </c>
      <c r="E10" s="23" t="s">
        <v>29</v>
      </c>
    </row>
    <row r="11" spans="1:5" x14ac:dyDescent="0.25">
      <c r="A11" s="30">
        <f t="shared" si="0"/>
        <v>8</v>
      </c>
      <c r="B11" s="25" t="s">
        <v>71</v>
      </c>
      <c r="C11" s="23">
        <v>1302657597</v>
      </c>
      <c r="D11" s="23" t="s">
        <v>130</v>
      </c>
      <c r="E11" s="23" t="s">
        <v>30</v>
      </c>
    </row>
    <row r="12" spans="1:5" x14ac:dyDescent="0.25">
      <c r="A12" s="30">
        <f t="shared" si="0"/>
        <v>9</v>
      </c>
      <c r="B12" s="25" t="s">
        <v>72</v>
      </c>
      <c r="C12" s="23">
        <v>1302710927</v>
      </c>
      <c r="D12" s="23" t="s">
        <v>131</v>
      </c>
      <c r="E12" s="23" t="s">
        <v>30</v>
      </c>
    </row>
    <row r="13" spans="1:5" ht="30" x14ac:dyDescent="0.25">
      <c r="A13" s="30">
        <f t="shared" si="0"/>
        <v>10</v>
      </c>
      <c r="B13" s="25" t="s">
        <v>73</v>
      </c>
      <c r="C13" s="23">
        <v>1302712954</v>
      </c>
      <c r="D13" s="23" t="s">
        <v>132</v>
      </c>
      <c r="E13" s="23" t="s">
        <v>30</v>
      </c>
    </row>
    <row r="14" spans="1:5" x14ac:dyDescent="0.25">
      <c r="A14" s="30">
        <f t="shared" si="0"/>
        <v>11</v>
      </c>
      <c r="B14" s="25" t="s">
        <v>74</v>
      </c>
      <c r="C14" s="23">
        <v>1303188442</v>
      </c>
      <c r="D14" s="23" t="s">
        <v>133</v>
      </c>
      <c r="E14" s="23" t="s">
        <v>30</v>
      </c>
    </row>
    <row r="15" spans="1:5" ht="30" x14ac:dyDescent="0.25">
      <c r="A15" s="30">
        <f t="shared" si="0"/>
        <v>12</v>
      </c>
      <c r="B15" s="25" t="s">
        <v>75</v>
      </c>
      <c r="C15" s="23">
        <v>1303525775</v>
      </c>
      <c r="D15" s="23" t="s">
        <v>134</v>
      </c>
      <c r="E15" s="23" t="s">
        <v>30</v>
      </c>
    </row>
    <row r="16" spans="1:5" x14ac:dyDescent="0.25">
      <c r="A16" s="30">
        <f t="shared" si="0"/>
        <v>13</v>
      </c>
      <c r="B16" s="25" t="s">
        <v>76</v>
      </c>
      <c r="C16" s="23">
        <v>1303559289</v>
      </c>
      <c r="D16" s="23" t="s">
        <v>135</v>
      </c>
      <c r="E16" s="23" t="s">
        <v>30</v>
      </c>
    </row>
    <row r="17" spans="1:5" ht="30" x14ac:dyDescent="0.25">
      <c r="A17" s="30">
        <f t="shared" si="0"/>
        <v>14</v>
      </c>
      <c r="B17" s="25" t="s">
        <v>77</v>
      </c>
      <c r="C17" s="23">
        <v>1303873994</v>
      </c>
      <c r="D17" s="23" t="s">
        <v>136</v>
      </c>
      <c r="E17" s="23" t="s">
        <v>29</v>
      </c>
    </row>
    <row r="18" spans="1:5" ht="30" x14ac:dyDescent="0.25">
      <c r="A18" s="30">
        <f t="shared" si="0"/>
        <v>15</v>
      </c>
      <c r="B18" s="25" t="s">
        <v>78</v>
      </c>
      <c r="C18" s="23">
        <v>1303882780</v>
      </c>
      <c r="D18" s="23" t="s">
        <v>137</v>
      </c>
      <c r="E18" s="23" t="s">
        <v>31</v>
      </c>
    </row>
    <row r="19" spans="1:5" x14ac:dyDescent="0.25">
      <c r="A19" s="30">
        <f t="shared" si="0"/>
        <v>16</v>
      </c>
      <c r="B19" s="25" t="s">
        <v>34</v>
      </c>
      <c r="C19" s="23">
        <v>1304049462</v>
      </c>
      <c r="D19" s="23" t="s">
        <v>196</v>
      </c>
      <c r="E19" s="23" t="s">
        <v>29</v>
      </c>
    </row>
    <row r="20" spans="1:5" x14ac:dyDescent="0.25">
      <c r="A20" s="30">
        <f t="shared" si="0"/>
        <v>17</v>
      </c>
      <c r="B20" s="25" t="s">
        <v>79</v>
      </c>
      <c r="C20" s="23">
        <v>1304120450</v>
      </c>
      <c r="D20" s="23" t="s">
        <v>138</v>
      </c>
      <c r="E20" s="23" t="s">
        <v>29</v>
      </c>
    </row>
    <row r="21" spans="1:5" x14ac:dyDescent="0.25">
      <c r="A21" s="30">
        <f t="shared" si="0"/>
        <v>18</v>
      </c>
      <c r="B21" s="25" t="s">
        <v>80</v>
      </c>
      <c r="C21" s="23">
        <v>1304195744</v>
      </c>
      <c r="D21" s="23" t="s">
        <v>139</v>
      </c>
      <c r="E21" s="23" t="s">
        <v>30</v>
      </c>
    </row>
    <row r="22" spans="1:5" x14ac:dyDescent="0.25">
      <c r="A22" s="30">
        <f t="shared" si="0"/>
        <v>19</v>
      </c>
      <c r="B22" s="25" t="s">
        <v>81</v>
      </c>
      <c r="C22" s="23">
        <v>1305039614</v>
      </c>
      <c r="D22" s="23" t="s">
        <v>140</v>
      </c>
      <c r="E22" s="23" t="s">
        <v>30</v>
      </c>
    </row>
    <row r="23" spans="1:5" ht="30" x14ac:dyDescent="0.25">
      <c r="A23" s="30">
        <f t="shared" si="0"/>
        <v>20</v>
      </c>
      <c r="B23" s="25" t="s">
        <v>63</v>
      </c>
      <c r="C23" s="23">
        <v>1305237491</v>
      </c>
      <c r="D23" s="23" t="s">
        <v>141</v>
      </c>
      <c r="E23" s="23" t="s">
        <v>29</v>
      </c>
    </row>
    <row r="24" spans="1:5" x14ac:dyDescent="0.25">
      <c r="A24" s="30">
        <f t="shared" si="0"/>
        <v>21</v>
      </c>
      <c r="B24" s="25" t="s">
        <v>82</v>
      </c>
      <c r="C24" s="23">
        <v>1305362482</v>
      </c>
      <c r="D24" s="23" t="s">
        <v>197</v>
      </c>
      <c r="E24" s="23" t="s">
        <v>29</v>
      </c>
    </row>
    <row r="25" spans="1:5" x14ac:dyDescent="0.25">
      <c r="A25" s="30">
        <f t="shared" si="0"/>
        <v>22</v>
      </c>
      <c r="B25" s="25" t="s">
        <v>64</v>
      </c>
      <c r="C25" s="23">
        <v>1305704030</v>
      </c>
      <c r="D25" s="23" t="s">
        <v>142</v>
      </c>
      <c r="E25" s="23" t="s">
        <v>29</v>
      </c>
    </row>
    <row r="26" spans="1:5" x14ac:dyDescent="0.25">
      <c r="A26" s="30">
        <f t="shared" si="0"/>
        <v>23</v>
      </c>
      <c r="B26" s="25" t="s">
        <v>83</v>
      </c>
      <c r="C26" s="23">
        <v>1305833655</v>
      </c>
      <c r="D26" s="23" t="s">
        <v>143</v>
      </c>
      <c r="E26" s="23" t="s">
        <v>30</v>
      </c>
    </row>
    <row r="27" spans="1:5" ht="30" x14ac:dyDescent="0.25">
      <c r="A27" s="30">
        <f t="shared" si="0"/>
        <v>24</v>
      </c>
      <c r="B27" s="25" t="s">
        <v>84</v>
      </c>
      <c r="C27" s="23">
        <v>1305901634</v>
      </c>
      <c r="D27" s="23" t="s">
        <v>144</v>
      </c>
      <c r="E27" s="23" t="s">
        <v>30</v>
      </c>
    </row>
    <row r="28" spans="1:5" x14ac:dyDescent="0.25">
      <c r="A28" s="30">
        <f t="shared" si="0"/>
        <v>25</v>
      </c>
      <c r="B28" s="25" t="s">
        <v>85</v>
      </c>
      <c r="C28" s="23">
        <v>1306002951</v>
      </c>
      <c r="D28" s="23" t="s">
        <v>145</v>
      </c>
      <c r="E28" s="23" t="s">
        <v>30</v>
      </c>
    </row>
    <row r="29" spans="1:5" ht="30" x14ac:dyDescent="0.25">
      <c r="A29" s="30">
        <f t="shared" si="0"/>
        <v>26</v>
      </c>
      <c r="B29" s="25" t="s">
        <v>86</v>
      </c>
      <c r="C29" s="23">
        <v>1306020232</v>
      </c>
      <c r="D29" s="23" t="s">
        <v>146</v>
      </c>
      <c r="E29" s="23" t="s">
        <v>30</v>
      </c>
    </row>
    <row r="30" spans="1:5" x14ac:dyDescent="0.25">
      <c r="A30" s="30">
        <f t="shared" si="0"/>
        <v>27</v>
      </c>
      <c r="B30" s="25" t="s">
        <v>87</v>
      </c>
      <c r="C30" s="23">
        <v>1306295371</v>
      </c>
      <c r="D30" s="23" t="s">
        <v>145</v>
      </c>
      <c r="E30" s="23" t="s">
        <v>29</v>
      </c>
    </row>
    <row r="31" spans="1:5" ht="30" x14ac:dyDescent="0.25">
      <c r="A31" s="30">
        <f t="shared" si="0"/>
        <v>28</v>
      </c>
      <c r="B31" s="25" t="s">
        <v>88</v>
      </c>
      <c r="C31" s="23">
        <v>1306295975</v>
      </c>
      <c r="D31" s="23" t="s">
        <v>147</v>
      </c>
      <c r="E31" s="23" t="s">
        <v>31</v>
      </c>
    </row>
    <row r="32" spans="1:5" x14ac:dyDescent="0.25">
      <c r="A32" s="30">
        <f t="shared" si="0"/>
        <v>29</v>
      </c>
      <c r="B32" s="25" t="s">
        <v>89</v>
      </c>
      <c r="C32" s="23">
        <v>1306308783</v>
      </c>
      <c r="D32" s="23" t="s">
        <v>148</v>
      </c>
      <c r="E32" s="23" t="s">
        <v>29</v>
      </c>
    </row>
    <row r="33" spans="1:12" x14ac:dyDescent="0.25">
      <c r="A33" s="30">
        <f t="shared" si="0"/>
        <v>30</v>
      </c>
      <c r="B33" s="25" t="s">
        <v>90</v>
      </c>
      <c r="C33" s="23">
        <v>1308177198</v>
      </c>
      <c r="D33" s="23" t="s">
        <v>149</v>
      </c>
      <c r="E33" s="23" t="s">
        <v>30</v>
      </c>
    </row>
    <row r="34" spans="1:12" x14ac:dyDescent="0.25">
      <c r="A34" s="30">
        <f t="shared" si="0"/>
        <v>31</v>
      </c>
      <c r="B34" s="25" t="s">
        <v>35</v>
      </c>
      <c r="C34" s="23">
        <v>1308177406</v>
      </c>
      <c r="D34" s="23" t="s">
        <v>150</v>
      </c>
      <c r="E34" s="23" t="s">
        <v>28</v>
      </c>
    </row>
    <row r="35" spans="1:12" x14ac:dyDescent="0.25">
      <c r="A35" s="30">
        <f t="shared" si="0"/>
        <v>32</v>
      </c>
      <c r="B35" s="25" t="s">
        <v>91</v>
      </c>
      <c r="C35" s="23">
        <v>1308177554</v>
      </c>
      <c r="D35" s="23" t="s">
        <v>151</v>
      </c>
      <c r="E35" s="23" t="s">
        <v>30</v>
      </c>
    </row>
    <row r="36" spans="1:12" x14ac:dyDescent="0.25">
      <c r="A36" s="30">
        <f t="shared" si="0"/>
        <v>33</v>
      </c>
      <c r="B36" s="25" t="s">
        <v>36</v>
      </c>
      <c r="C36" s="23">
        <v>1308177775</v>
      </c>
      <c r="D36" s="23" t="s">
        <v>149</v>
      </c>
      <c r="E36" s="23" t="s">
        <v>30</v>
      </c>
    </row>
    <row r="37" spans="1:12" x14ac:dyDescent="0.25">
      <c r="A37" s="30">
        <f t="shared" si="0"/>
        <v>34</v>
      </c>
      <c r="B37" s="25" t="s">
        <v>92</v>
      </c>
      <c r="C37" s="23">
        <v>1308178003</v>
      </c>
      <c r="D37" s="23" t="s">
        <v>149</v>
      </c>
      <c r="E37" s="23" t="s">
        <v>30</v>
      </c>
    </row>
    <row r="38" spans="1:12" x14ac:dyDescent="0.25">
      <c r="A38" s="30">
        <f t="shared" si="0"/>
        <v>35</v>
      </c>
      <c r="B38" s="25" t="s">
        <v>93</v>
      </c>
      <c r="C38" s="23">
        <v>1308178119</v>
      </c>
      <c r="D38" s="23" t="s">
        <v>152</v>
      </c>
      <c r="E38" s="23" t="s">
        <v>30</v>
      </c>
    </row>
    <row r="39" spans="1:12" x14ac:dyDescent="0.25">
      <c r="A39" s="30">
        <f t="shared" si="0"/>
        <v>36</v>
      </c>
      <c r="B39" s="25" t="s">
        <v>94</v>
      </c>
      <c r="C39" s="23">
        <v>1308178372</v>
      </c>
      <c r="D39" s="23" t="s">
        <v>153</v>
      </c>
      <c r="E39" s="23" t="s">
        <v>31</v>
      </c>
    </row>
    <row r="40" spans="1:12" x14ac:dyDescent="0.25">
      <c r="A40" s="30">
        <f t="shared" si="0"/>
        <v>37</v>
      </c>
      <c r="B40" s="25" t="s">
        <v>95</v>
      </c>
      <c r="C40" s="23">
        <v>1308178860</v>
      </c>
      <c r="D40" s="23" t="s">
        <v>154</v>
      </c>
      <c r="E40" s="23" t="s">
        <v>30</v>
      </c>
    </row>
    <row r="41" spans="1:12" x14ac:dyDescent="0.25">
      <c r="A41" s="30">
        <f t="shared" si="0"/>
        <v>38</v>
      </c>
      <c r="B41" s="25" t="s">
        <v>96</v>
      </c>
      <c r="C41" s="23">
        <v>1308179387</v>
      </c>
      <c r="D41" s="23" t="s">
        <v>155</v>
      </c>
      <c r="E41" s="23" t="s">
        <v>29</v>
      </c>
    </row>
    <row r="42" spans="1:12" x14ac:dyDescent="0.25">
      <c r="A42" s="30">
        <f t="shared" si="0"/>
        <v>39</v>
      </c>
      <c r="B42" s="25" t="s">
        <v>97</v>
      </c>
      <c r="C42" s="23">
        <v>1308179603</v>
      </c>
      <c r="D42" s="23" t="s">
        <v>152</v>
      </c>
      <c r="E42" s="23" t="s">
        <v>30</v>
      </c>
    </row>
    <row r="43" spans="1:12" x14ac:dyDescent="0.25">
      <c r="A43" s="30">
        <f t="shared" si="0"/>
        <v>40</v>
      </c>
      <c r="B43" s="25" t="s">
        <v>98</v>
      </c>
      <c r="C43" s="23">
        <v>1308180849</v>
      </c>
      <c r="D43" s="23" t="s">
        <v>156</v>
      </c>
      <c r="E43" s="23" t="s">
        <v>30</v>
      </c>
    </row>
    <row r="44" spans="1:12" x14ac:dyDescent="0.25">
      <c r="A44" s="30">
        <f t="shared" si="0"/>
        <v>41</v>
      </c>
      <c r="B44" s="25" t="s">
        <v>99</v>
      </c>
      <c r="C44" s="23">
        <v>1308180911</v>
      </c>
      <c r="D44" s="23" t="s">
        <v>128</v>
      </c>
      <c r="E44" s="23" t="s">
        <v>28</v>
      </c>
    </row>
    <row r="45" spans="1:12" x14ac:dyDescent="0.25">
      <c r="A45" s="30">
        <f t="shared" si="0"/>
        <v>42</v>
      </c>
      <c r="B45" s="25" t="s">
        <v>37</v>
      </c>
      <c r="C45" s="23">
        <v>1308181365</v>
      </c>
      <c r="D45" s="23" t="s">
        <v>198</v>
      </c>
      <c r="E45" s="23" t="s">
        <v>30</v>
      </c>
    </row>
    <row r="46" spans="1:12" x14ac:dyDescent="0.25">
      <c r="A46" s="30">
        <f t="shared" si="0"/>
        <v>43</v>
      </c>
      <c r="B46" s="25" t="s">
        <v>100</v>
      </c>
      <c r="C46" s="23">
        <v>1308181373</v>
      </c>
      <c r="D46" s="23" t="s">
        <v>198</v>
      </c>
      <c r="E46" s="23" t="s">
        <v>30</v>
      </c>
    </row>
    <row r="47" spans="1:12" x14ac:dyDescent="0.25">
      <c r="A47" s="30">
        <f t="shared" si="0"/>
        <v>44</v>
      </c>
      <c r="B47" s="25" t="s">
        <v>38</v>
      </c>
      <c r="C47" s="23">
        <v>1308181446</v>
      </c>
      <c r="D47" s="23" t="s">
        <v>199</v>
      </c>
      <c r="E47" s="23" t="s">
        <v>30</v>
      </c>
      <c r="L47" t="s">
        <v>210</v>
      </c>
    </row>
    <row r="48" spans="1:12" x14ac:dyDescent="0.25">
      <c r="A48" s="30">
        <f t="shared" si="0"/>
        <v>45</v>
      </c>
      <c r="B48" s="25" t="s">
        <v>39</v>
      </c>
      <c r="C48" s="23">
        <v>1308181500</v>
      </c>
      <c r="D48" s="23" t="s">
        <v>200</v>
      </c>
      <c r="E48" s="23" t="s">
        <v>29</v>
      </c>
    </row>
    <row r="49" spans="1:5" x14ac:dyDescent="0.25">
      <c r="A49" s="30">
        <f t="shared" si="0"/>
        <v>46</v>
      </c>
      <c r="B49" s="25" t="s">
        <v>40</v>
      </c>
      <c r="C49" s="23">
        <v>1308181594</v>
      </c>
      <c r="D49" s="23" t="s">
        <v>201</v>
      </c>
      <c r="E49" s="23" t="s">
        <v>30</v>
      </c>
    </row>
    <row r="50" spans="1:5" x14ac:dyDescent="0.25">
      <c r="A50" s="30">
        <f t="shared" si="0"/>
        <v>47</v>
      </c>
      <c r="B50" s="25" t="s">
        <v>101</v>
      </c>
      <c r="C50" s="23">
        <v>1308181608</v>
      </c>
      <c r="D50" s="23" t="s">
        <v>196</v>
      </c>
      <c r="E50" s="23" t="s">
        <v>30</v>
      </c>
    </row>
    <row r="51" spans="1:5" x14ac:dyDescent="0.25">
      <c r="A51" s="30">
        <f t="shared" si="0"/>
        <v>48</v>
      </c>
      <c r="B51" s="25" t="s">
        <v>41</v>
      </c>
      <c r="C51" s="23">
        <v>1308181632</v>
      </c>
      <c r="D51" s="23" t="s">
        <v>157</v>
      </c>
      <c r="E51" s="23" t="s">
        <v>30</v>
      </c>
    </row>
    <row r="52" spans="1:5" x14ac:dyDescent="0.25">
      <c r="A52" s="30">
        <f t="shared" si="0"/>
        <v>49</v>
      </c>
      <c r="B52" s="25" t="s">
        <v>102</v>
      </c>
      <c r="C52" s="23">
        <v>1308181640</v>
      </c>
      <c r="D52" s="23" t="s">
        <v>158</v>
      </c>
      <c r="E52" s="23" t="s">
        <v>30</v>
      </c>
    </row>
    <row r="53" spans="1:5" x14ac:dyDescent="0.25">
      <c r="A53" s="30">
        <f t="shared" si="0"/>
        <v>50</v>
      </c>
      <c r="B53" s="25" t="s">
        <v>42</v>
      </c>
      <c r="C53" s="23">
        <v>1308181675</v>
      </c>
      <c r="D53" s="23" t="s">
        <v>159</v>
      </c>
      <c r="E53" s="23" t="s">
        <v>30</v>
      </c>
    </row>
    <row r="54" spans="1:5" x14ac:dyDescent="0.25">
      <c r="A54" s="30">
        <f t="shared" si="0"/>
        <v>51</v>
      </c>
      <c r="B54" s="25" t="s">
        <v>103</v>
      </c>
      <c r="C54" s="23">
        <v>1308181691</v>
      </c>
      <c r="D54" s="23" t="s">
        <v>160</v>
      </c>
      <c r="E54" s="23" t="s">
        <v>30</v>
      </c>
    </row>
    <row r="55" spans="1:5" x14ac:dyDescent="0.25">
      <c r="A55" s="30">
        <f t="shared" si="0"/>
        <v>52</v>
      </c>
      <c r="B55" s="25" t="s">
        <v>43</v>
      </c>
      <c r="C55" s="23">
        <v>1308181713</v>
      </c>
      <c r="D55" s="23" t="s">
        <v>161</v>
      </c>
      <c r="E55" s="23" t="s">
        <v>28</v>
      </c>
    </row>
    <row r="56" spans="1:5" x14ac:dyDescent="0.25">
      <c r="A56" s="30">
        <f t="shared" si="0"/>
        <v>53</v>
      </c>
      <c r="B56" s="25" t="s">
        <v>44</v>
      </c>
      <c r="C56" s="23">
        <v>1308181756</v>
      </c>
      <c r="D56" s="23" t="s">
        <v>162</v>
      </c>
      <c r="E56" s="23" t="s">
        <v>29</v>
      </c>
    </row>
    <row r="57" spans="1:5" x14ac:dyDescent="0.25">
      <c r="A57" s="30">
        <f t="shared" si="0"/>
        <v>54</v>
      </c>
      <c r="B57" s="25" t="s">
        <v>104</v>
      </c>
      <c r="C57" s="23">
        <v>1308181764</v>
      </c>
      <c r="D57" s="23" t="s">
        <v>162</v>
      </c>
      <c r="E57" s="23" t="s">
        <v>29</v>
      </c>
    </row>
    <row r="58" spans="1:5" x14ac:dyDescent="0.25">
      <c r="A58" s="30">
        <f t="shared" si="0"/>
        <v>55</v>
      </c>
      <c r="B58" s="25" t="s">
        <v>45</v>
      </c>
      <c r="C58" s="23">
        <v>1308181780</v>
      </c>
      <c r="D58" s="23" t="s">
        <v>163</v>
      </c>
      <c r="E58" s="23" t="s">
        <v>28</v>
      </c>
    </row>
    <row r="59" spans="1:5" x14ac:dyDescent="0.25">
      <c r="A59" s="30">
        <f t="shared" si="0"/>
        <v>56</v>
      </c>
      <c r="B59" s="25" t="s">
        <v>105</v>
      </c>
      <c r="C59" s="23">
        <v>1308181829</v>
      </c>
      <c r="D59" s="23" t="s">
        <v>164</v>
      </c>
      <c r="E59" s="23" t="s">
        <v>30</v>
      </c>
    </row>
    <row r="60" spans="1:5" x14ac:dyDescent="0.25">
      <c r="A60" s="30">
        <f t="shared" si="0"/>
        <v>57</v>
      </c>
      <c r="B60" s="25" t="s">
        <v>46</v>
      </c>
      <c r="C60" s="23">
        <v>1308181853</v>
      </c>
      <c r="D60" s="23" t="s">
        <v>165</v>
      </c>
      <c r="E60" s="23" t="s">
        <v>28</v>
      </c>
    </row>
    <row r="61" spans="1:5" x14ac:dyDescent="0.25">
      <c r="A61" s="30">
        <f t="shared" si="0"/>
        <v>58</v>
      </c>
      <c r="B61" s="25" t="s">
        <v>106</v>
      </c>
      <c r="C61" s="23">
        <v>1308181861</v>
      </c>
      <c r="D61" s="23" t="s">
        <v>166</v>
      </c>
      <c r="E61" s="23" t="s">
        <v>29</v>
      </c>
    </row>
    <row r="62" spans="1:5" x14ac:dyDescent="0.25">
      <c r="A62" s="30">
        <f t="shared" si="0"/>
        <v>59</v>
      </c>
      <c r="B62" s="25" t="s">
        <v>47</v>
      </c>
      <c r="C62" s="23">
        <v>1308181934</v>
      </c>
      <c r="D62" s="23" t="s">
        <v>167</v>
      </c>
      <c r="E62" s="23" t="s">
        <v>30</v>
      </c>
    </row>
    <row r="63" spans="1:5" x14ac:dyDescent="0.25">
      <c r="A63" s="30">
        <f t="shared" si="0"/>
        <v>60</v>
      </c>
      <c r="B63" s="25" t="s">
        <v>107</v>
      </c>
      <c r="C63" s="23">
        <v>1308181985</v>
      </c>
      <c r="D63" s="23" t="s">
        <v>167</v>
      </c>
      <c r="E63" s="23" t="s">
        <v>29</v>
      </c>
    </row>
    <row r="64" spans="1:5" x14ac:dyDescent="0.25">
      <c r="A64" s="30">
        <f t="shared" si="0"/>
        <v>61</v>
      </c>
      <c r="B64" s="25" t="s">
        <v>47</v>
      </c>
      <c r="C64" s="23">
        <v>1308182000</v>
      </c>
      <c r="D64" s="23" t="s">
        <v>167</v>
      </c>
      <c r="E64" s="23" t="s">
        <v>30</v>
      </c>
    </row>
    <row r="65" spans="1:5" x14ac:dyDescent="0.25">
      <c r="A65" s="30">
        <f t="shared" si="0"/>
        <v>62</v>
      </c>
      <c r="B65" s="25" t="s">
        <v>48</v>
      </c>
      <c r="C65" s="23">
        <v>1308182086</v>
      </c>
      <c r="D65" s="23" t="s">
        <v>168</v>
      </c>
      <c r="E65" s="23" t="s">
        <v>29</v>
      </c>
    </row>
    <row r="66" spans="1:5" x14ac:dyDescent="0.25">
      <c r="A66" s="30">
        <f t="shared" si="0"/>
        <v>63</v>
      </c>
      <c r="B66" s="25" t="s">
        <v>108</v>
      </c>
      <c r="C66" s="23">
        <v>1308182116</v>
      </c>
      <c r="D66" s="23" t="s">
        <v>169</v>
      </c>
      <c r="E66" s="23" t="s">
        <v>30</v>
      </c>
    </row>
    <row r="67" spans="1:5" x14ac:dyDescent="0.25">
      <c r="A67" s="30">
        <f t="shared" si="0"/>
        <v>64</v>
      </c>
      <c r="B67" s="25" t="s">
        <v>109</v>
      </c>
      <c r="C67" s="23">
        <v>1308182124</v>
      </c>
      <c r="D67" s="23" t="s">
        <v>170</v>
      </c>
      <c r="E67" s="23" t="s">
        <v>30</v>
      </c>
    </row>
    <row r="68" spans="1:5" x14ac:dyDescent="0.25">
      <c r="A68" s="30">
        <f t="shared" si="0"/>
        <v>65</v>
      </c>
      <c r="B68" s="25" t="s">
        <v>110</v>
      </c>
      <c r="C68" s="23">
        <v>1308182183</v>
      </c>
      <c r="D68" s="23" t="s">
        <v>171</v>
      </c>
      <c r="E68" s="23" t="s">
        <v>30</v>
      </c>
    </row>
    <row r="69" spans="1:5" x14ac:dyDescent="0.25">
      <c r="A69" s="30">
        <f t="shared" si="0"/>
        <v>66</v>
      </c>
      <c r="B69" s="25" t="s">
        <v>49</v>
      </c>
      <c r="C69" s="23">
        <v>1308182221</v>
      </c>
      <c r="D69" s="23" t="s">
        <v>172</v>
      </c>
      <c r="E69" s="23" t="s">
        <v>30</v>
      </c>
    </row>
    <row r="70" spans="1:5" x14ac:dyDescent="0.25">
      <c r="A70" s="30">
        <f t="shared" ref="A70:A104" si="1">A69+1</f>
        <v>67</v>
      </c>
      <c r="B70" s="25" t="s">
        <v>50</v>
      </c>
      <c r="C70" s="23">
        <v>1308182256</v>
      </c>
      <c r="D70" s="23" t="s">
        <v>202</v>
      </c>
      <c r="E70" s="23" t="s">
        <v>28</v>
      </c>
    </row>
    <row r="71" spans="1:5" x14ac:dyDescent="0.25">
      <c r="A71" s="30">
        <f t="shared" si="1"/>
        <v>68</v>
      </c>
      <c r="B71" s="25" t="s">
        <v>44</v>
      </c>
      <c r="C71" s="23">
        <v>1308182264</v>
      </c>
      <c r="D71" s="23" t="s">
        <v>172</v>
      </c>
      <c r="E71" s="23" t="s">
        <v>29</v>
      </c>
    </row>
    <row r="72" spans="1:5" x14ac:dyDescent="0.25">
      <c r="A72" s="30">
        <f t="shared" si="1"/>
        <v>69</v>
      </c>
      <c r="B72" s="25" t="s">
        <v>111</v>
      </c>
      <c r="C72" s="23">
        <v>1308182272</v>
      </c>
      <c r="D72" s="23" t="s">
        <v>173</v>
      </c>
      <c r="E72" s="23" t="s">
        <v>30</v>
      </c>
    </row>
    <row r="73" spans="1:5" x14ac:dyDescent="0.25">
      <c r="A73" s="30">
        <f t="shared" si="1"/>
        <v>70</v>
      </c>
      <c r="B73" s="25" t="s">
        <v>51</v>
      </c>
      <c r="C73" s="23">
        <v>1308182280</v>
      </c>
      <c r="D73" s="23" t="s">
        <v>174</v>
      </c>
      <c r="E73" s="23" t="s">
        <v>30</v>
      </c>
    </row>
    <row r="74" spans="1:5" x14ac:dyDescent="0.25">
      <c r="A74" s="30">
        <f t="shared" si="1"/>
        <v>71</v>
      </c>
      <c r="B74" s="25" t="s">
        <v>112</v>
      </c>
      <c r="C74" s="23">
        <v>1308182299</v>
      </c>
      <c r="D74" s="23" t="s">
        <v>175</v>
      </c>
      <c r="E74" s="23" t="s">
        <v>30</v>
      </c>
    </row>
    <row r="75" spans="1:5" x14ac:dyDescent="0.25">
      <c r="A75" s="30">
        <f t="shared" si="1"/>
        <v>72</v>
      </c>
      <c r="B75" s="25" t="s">
        <v>52</v>
      </c>
      <c r="C75" s="23">
        <v>1308182302</v>
      </c>
      <c r="D75" s="23" t="s">
        <v>176</v>
      </c>
      <c r="E75" s="23" t="s">
        <v>30</v>
      </c>
    </row>
    <row r="76" spans="1:5" x14ac:dyDescent="0.25">
      <c r="A76" s="30">
        <f t="shared" si="1"/>
        <v>73</v>
      </c>
      <c r="B76" s="25" t="s">
        <v>53</v>
      </c>
      <c r="C76" s="23">
        <v>1308182337</v>
      </c>
      <c r="D76" s="23" t="s">
        <v>177</v>
      </c>
      <c r="E76" s="23" t="s">
        <v>30</v>
      </c>
    </row>
    <row r="77" spans="1:5" x14ac:dyDescent="0.25">
      <c r="A77" s="30">
        <f t="shared" si="1"/>
        <v>74</v>
      </c>
      <c r="B77" s="25" t="s">
        <v>54</v>
      </c>
      <c r="C77" s="23">
        <v>1308182345</v>
      </c>
      <c r="D77" s="23" t="s">
        <v>178</v>
      </c>
      <c r="E77" s="23" t="s">
        <v>30</v>
      </c>
    </row>
    <row r="78" spans="1:5" x14ac:dyDescent="0.25">
      <c r="A78" s="30">
        <f t="shared" si="1"/>
        <v>75</v>
      </c>
      <c r="B78" s="25" t="s">
        <v>55</v>
      </c>
      <c r="C78" s="23">
        <v>1308182388</v>
      </c>
      <c r="D78" s="23" t="s">
        <v>179</v>
      </c>
      <c r="E78" s="23" t="s">
        <v>30</v>
      </c>
    </row>
    <row r="79" spans="1:5" x14ac:dyDescent="0.25">
      <c r="A79" s="30">
        <f t="shared" si="1"/>
        <v>76</v>
      </c>
      <c r="B79" s="25" t="s">
        <v>113</v>
      </c>
      <c r="C79" s="23">
        <v>1308182418</v>
      </c>
      <c r="D79" s="23" t="s">
        <v>179</v>
      </c>
      <c r="E79" s="23" t="s">
        <v>29</v>
      </c>
    </row>
    <row r="80" spans="1:5" x14ac:dyDescent="0.25">
      <c r="A80" s="30">
        <f t="shared" si="1"/>
        <v>77</v>
      </c>
      <c r="B80" s="25" t="s">
        <v>114</v>
      </c>
      <c r="C80" s="23">
        <v>1308182450</v>
      </c>
      <c r="D80" s="23" t="s">
        <v>180</v>
      </c>
      <c r="E80" s="23" t="s">
        <v>30</v>
      </c>
    </row>
    <row r="81" spans="1:5" x14ac:dyDescent="0.25">
      <c r="A81" s="30">
        <f t="shared" si="1"/>
        <v>78</v>
      </c>
      <c r="B81" s="25" t="s">
        <v>115</v>
      </c>
      <c r="C81" s="23">
        <v>1308336342</v>
      </c>
      <c r="D81" s="23" t="s">
        <v>181</v>
      </c>
      <c r="E81" s="23" t="s">
        <v>30</v>
      </c>
    </row>
    <row r="82" spans="1:5" x14ac:dyDescent="0.25">
      <c r="A82" s="30">
        <f t="shared" si="1"/>
        <v>79</v>
      </c>
      <c r="B82" s="25" t="s">
        <v>116</v>
      </c>
      <c r="C82" s="23">
        <v>1308336784</v>
      </c>
      <c r="D82" s="23" t="s">
        <v>182</v>
      </c>
      <c r="E82" s="23" t="s">
        <v>30</v>
      </c>
    </row>
    <row r="83" spans="1:5" x14ac:dyDescent="0.25">
      <c r="A83" s="30">
        <f t="shared" si="1"/>
        <v>80</v>
      </c>
      <c r="B83" s="25" t="s">
        <v>117</v>
      </c>
      <c r="C83" s="23">
        <v>1308628289</v>
      </c>
      <c r="D83" s="23" t="s">
        <v>183</v>
      </c>
      <c r="E83" s="23" t="s">
        <v>30</v>
      </c>
    </row>
    <row r="84" spans="1:5" x14ac:dyDescent="0.25">
      <c r="A84" s="30">
        <f t="shared" si="1"/>
        <v>81</v>
      </c>
      <c r="B84" s="25" t="s">
        <v>118</v>
      </c>
      <c r="C84" s="23">
        <v>1308628297</v>
      </c>
      <c r="D84" s="23" t="s">
        <v>184</v>
      </c>
      <c r="E84" s="23" t="s">
        <v>30</v>
      </c>
    </row>
    <row r="85" spans="1:5" x14ac:dyDescent="0.25">
      <c r="A85" s="30">
        <f t="shared" si="1"/>
        <v>82</v>
      </c>
      <c r="B85" s="25" t="s">
        <v>56</v>
      </c>
      <c r="C85" s="23">
        <v>1308628300</v>
      </c>
      <c r="D85" s="23" t="s">
        <v>181</v>
      </c>
      <c r="E85" s="23" t="s">
        <v>30</v>
      </c>
    </row>
    <row r="86" spans="1:5" x14ac:dyDescent="0.25">
      <c r="A86" s="30">
        <f t="shared" si="1"/>
        <v>83</v>
      </c>
      <c r="B86" s="25" t="s">
        <v>119</v>
      </c>
      <c r="C86" s="23">
        <v>1308628351</v>
      </c>
      <c r="D86" s="23" t="s">
        <v>185</v>
      </c>
      <c r="E86" s="23" t="s">
        <v>30</v>
      </c>
    </row>
    <row r="87" spans="1:5" x14ac:dyDescent="0.25">
      <c r="A87" s="30">
        <f t="shared" si="1"/>
        <v>84</v>
      </c>
      <c r="B87" s="25" t="s">
        <v>57</v>
      </c>
      <c r="C87" s="23">
        <v>1308650861</v>
      </c>
      <c r="D87" s="23" t="s">
        <v>186</v>
      </c>
      <c r="E87" s="23" t="s">
        <v>28</v>
      </c>
    </row>
    <row r="88" spans="1:5" x14ac:dyDescent="0.25">
      <c r="A88" s="30">
        <f t="shared" si="1"/>
        <v>85</v>
      </c>
      <c r="B88" s="25" t="s">
        <v>58</v>
      </c>
      <c r="C88" s="23">
        <v>1308650888</v>
      </c>
      <c r="D88" s="23" t="s">
        <v>187</v>
      </c>
      <c r="E88" s="23" t="s">
        <v>29</v>
      </c>
    </row>
    <row r="89" spans="1:5" x14ac:dyDescent="0.25">
      <c r="A89" s="30">
        <f t="shared" si="1"/>
        <v>86</v>
      </c>
      <c r="B89" s="25" t="s">
        <v>59</v>
      </c>
      <c r="C89" s="23">
        <v>1308942420</v>
      </c>
      <c r="D89" s="23" t="s">
        <v>188</v>
      </c>
      <c r="E89" s="23" t="s">
        <v>31</v>
      </c>
    </row>
    <row r="90" spans="1:5" x14ac:dyDescent="0.25">
      <c r="A90" s="30">
        <f t="shared" si="1"/>
        <v>87</v>
      </c>
      <c r="B90" s="25" t="s">
        <v>60</v>
      </c>
      <c r="C90" s="23">
        <v>1309500359</v>
      </c>
      <c r="D90" s="23" t="s">
        <v>189</v>
      </c>
      <c r="E90" s="23" t="s">
        <v>29</v>
      </c>
    </row>
    <row r="91" spans="1:5" x14ac:dyDescent="0.25">
      <c r="A91" s="30">
        <f t="shared" si="1"/>
        <v>88</v>
      </c>
      <c r="B91" s="25" t="s">
        <v>61</v>
      </c>
      <c r="C91" s="23">
        <v>1309502521</v>
      </c>
      <c r="D91" s="23" t="s">
        <v>190</v>
      </c>
      <c r="E91" s="23" t="s">
        <v>29</v>
      </c>
    </row>
    <row r="92" spans="1:5" x14ac:dyDescent="0.25">
      <c r="A92" s="30">
        <f t="shared" si="1"/>
        <v>89</v>
      </c>
      <c r="B92" s="25" t="s">
        <v>61</v>
      </c>
      <c r="C92" s="23">
        <v>1309502548</v>
      </c>
      <c r="D92" s="23" t="s">
        <v>191</v>
      </c>
      <c r="E92" s="23" t="s">
        <v>29</v>
      </c>
    </row>
    <row r="93" spans="1:5" x14ac:dyDescent="0.25">
      <c r="A93" s="30">
        <f t="shared" si="1"/>
        <v>90</v>
      </c>
      <c r="B93" s="25" t="s">
        <v>61</v>
      </c>
      <c r="C93" s="23">
        <v>1309502556</v>
      </c>
      <c r="D93" s="23" t="s">
        <v>192</v>
      </c>
      <c r="E93" s="23" t="s">
        <v>28</v>
      </c>
    </row>
    <row r="94" spans="1:5" x14ac:dyDescent="0.25">
      <c r="A94" s="30">
        <f t="shared" si="1"/>
        <v>91</v>
      </c>
      <c r="B94" s="25" t="s">
        <v>62</v>
      </c>
      <c r="C94" s="23">
        <v>1309513248</v>
      </c>
      <c r="D94" s="23" t="s">
        <v>193</v>
      </c>
      <c r="E94" s="23" t="s">
        <v>30</v>
      </c>
    </row>
    <row r="95" spans="1:5" x14ac:dyDescent="0.25">
      <c r="A95" s="30">
        <f t="shared" si="1"/>
        <v>92</v>
      </c>
      <c r="B95" s="25" t="s">
        <v>120</v>
      </c>
      <c r="C95" s="23">
        <v>1309515968</v>
      </c>
      <c r="D95" s="23" t="s">
        <v>180</v>
      </c>
      <c r="E95" s="23" t="s">
        <v>30</v>
      </c>
    </row>
    <row r="96" spans="1:5" x14ac:dyDescent="0.25">
      <c r="A96" s="30">
        <f t="shared" si="1"/>
        <v>93</v>
      </c>
      <c r="B96" s="25" t="s">
        <v>121</v>
      </c>
      <c r="C96" s="23">
        <v>1309534059</v>
      </c>
      <c r="D96" s="23" t="s">
        <v>194</v>
      </c>
      <c r="E96" s="23" t="s">
        <v>29</v>
      </c>
    </row>
    <row r="97" spans="1:5" x14ac:dyDescent="0.25">
      <c r="A97" s="30">
        <f t="shared" si="1"/>
        <v>94</v>
      </c>
      <c r="B97" s="25" t="s">
        <v>122</v>
      </c>
      <c r="C97" s="23">
        <v>1309558144</v>
      </c>
      <c r="D97" s="23" t="s">
        <v>195</v>
      </c>
      <c r="E97" s="23" t="s">
        <v>29</v>
      </c>
    </row>
    <row r="98" spans="1:5" x14ac:dyDescent="0.25">
      <c r="A98" s="30">
        <f t="shared" si="1"/>
        <v>95</v>
      </c>
      <c r="B98" s="28" t="s">
        <v>204</v>
      </c>
      <c r="C98" s="29">
        <v>1305435080</v>
      </c>
      <c r="D98" s="29" t="s">
        <v>209</v>
      </c>
      <c r="E98" s="29" t="s">
        <v>31</v>
      </c>
    </row>
    <row r="99" spans="1:5" x14ac:dyDescent="0.25">
      <c r="A99" s="30">
        <f t="shared" si="1"/>
        <v>96</v>
      </c>
      <c r="B99" s="28" t="s">
        <v>32</v>
      </c>
      <c r="C99" s="29">
        <v>1306958397</v>
      </c>
      <c r="D99" s="29" t="s">
        <v>151</v>
      </c>
      <c r="E99" s="29" t="s">
        <v>29</v>
      </c>
    </row>
    <row r="100" spans="1:5" ht="27.75" customHeight="1" x14ac:dyDescent="0.25">
      <c r="A100" s="30">
        <f t="shared" si="1"/>
        <v>97</v>
      </c>
      <c r="B100" s="28" t="s">
        <v>205</v>
      </c>
      <c r="C100" s="29">
        <v>1306992188</v>
      </c>
      <c r="D100" s="29" t="s">
        <v>143</v>
      </c>
      <c r="E100" s="34" t="s">
        <v>29</v>
      </c>
    </row>
    <row r="101" spans="1:5" x14ac:dyDescent="0.25">
      <c r="A101" s="30">
        <f t="shared" si="1"/>
        <v>98</v>
      </c>
      <c r="B101" s="28" t="s">
        <v>206</v>
      </c>
      <c r="C101" s="29">
        <v>1307103565</v>
      </c>
      <c r="D101" s="29" t="s">
        <v>151</v>
      </c>
      <c r="E101" s="34" t="s">
        <v>29</v>
      </c>
    </row>
    <row r="102" spans="1:5" x14ac:dyDescent="0.25">
      <c r="A102" s="30">
        <f t="shared" si="1"/>
        <v>99</v>
      </c>
      <c r="B102" s="28" t="s">
        <v>207</v>
      </c>
      <c r="C102" s="29">
        <v>1307292236</v>
      </c>
      <c r="D102" s="29" t="s">
        <v>208</v>
      </c>
      <c r="E102" s="34" t="s">
        <v>29</v>
      </c>
    </row>
    <row r="103" spans="1:5" x14ac:dyDescent="0.25">
      <c r="A103" s="30">
        <f t="shared" si="1"/>
        <v>100</v>
      </c>
      <c r="B103" s="25" t="s">
        <v>211</v>
      </c>
      <c r="C103" s="23">
        <v>1307665784</v>
      </c>
      <c r="D103" s="29" t="s">
        <v>171</v>
      </c>
      <c r="E103" s="35" t="s">
        <v>29</v>
      </c>
    </row>
    <row r="104" spans="1:5" x14ac:dyDescent="0.25">
      <c r="A104" s="30">
        <f t="shared" si="1"/>
        <v>101</v>
      </c>
      <c r="B104" s="25" t="s">
        <v>212</v>
      </c>
      <c r="C104" s="23">
        <v>1300098768</v>
      </c>
      <c r="D104" s="29" t="s">
        <v>213</v>
      </c>
      <c r="E104" s="35" t="s">
        <v>31</v>
      </c>
    </row>
  </sheetData>
  <mergeCells count="1">
    <mergeCell ref="B1:E1"/>
  </mergeCells>
  <conditionalFormatting sqref="C1:C1048576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</vt:lpstr>
      <vt:lpstr>popis mjernih mjesta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Tapalović</dc:creator>
  <cp:lastModifiedBy>Dijana</cp:lastModifiedBy>
  <cp:lastPrinted>2022-12-12T09:05:00Z</cp:lastPrinted>
  <dcterms:created xsi:type="dcterms:W3CDTF">2019-01-02T13:05:48Z</dcterms:created>
  <dcterms:modified xsi:type="dcterms:W3CDTF">2023-03-29T11:04:33Z</dcterms:modified>
</cp:coreProperties>
</file>